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048" windowHeight="4896" activeTab="0"/>
  </bookViews>
  <sheets>
    <sheet name="3 кв.15" sheetId="1" r:id="rId1"/>
  </sheets>
  <definedNames>
    <definedName name="_xlnm.Print_Area" localSheetId="0">'3 кв.15'!$A$1:$K$37</definedName>
  </definedNames>
  <calcPr fullCalcOnLoad="1"/>
</workbook>
</file>

<file path=xl/sharedStrings.xml><?xml version="1.0" encoding="utf-8"?>
<sst xmlns="http://schemas.openxmlformats.org/spreadsheetml/2006/main" count="80" uniqueCount="71">
  <si>
    <t>№№
п/п</t>
  </si>
  <si>
    <t>1.Программная часть программы</t>
  </si>
  <si>
    <t>1.1.</t>
  </si>
  <si>
    <t>1.2.</t>
  </si>
  <si>
    <t>1.3.</t>
  </si>
  <si>
    <t>1.4.</t>
  </si>
  <si>
    <t>Всего по программной части</t>
  </si>
  <si>
    <t>Внебюджетные источники</t>
  </si>
  <si>
    <t>Код бюджетной классификации</t>
  </si>
  <si>
    <t>Объём 
финанси-
рования
руб.</t>
  </si>
  <si>
    <t>Исполнение  руб.</t>
  </si>
  <si>
    <t>1.5.</t>
  </si>
  <si>
    <t>1.6.</t>
  </si>
  <si>
    <t>1.7.</t>
  </si>
  <si>
    <t>1.10.</t>
  </si>
  <si>
    <t>Наименование     мероприятий</t>
  </si>
  <si>
    <t>1.11.</t>
  </si>
  <si>
    <t xml:space="preserve">Субсидии и иные межбюджетные трансферты </t>
  </si>
  <si>
    <t>Другие собственные  доходы</t>
  </si>
  <si>
    <t>Собственные доходы</t>
  </si>
  <si>
    <t>Наименование муниципальной программы,  в мероприятиях которой утверждено мероприятия</t>
  </si>
  <si>
    <t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</si>
  <si>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</si>
  <si>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733-0501-0754204-414</t>
  </si>
  <si>
    <t>733-0501-0754201-414</t>
  </si>
  <si>
    <t xml:space="preserve">Приобретение  жилья  на первичном рынке </t>
  </si>
  <si>
    <t>Приобретение  жилья  на вторичном рынке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</si>
  <si>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</si>
  <si>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733-0502-0724202-414</t>
  </si>
  <si>
    <t>ПИР и экспертиза проекта на газоснабжение 7/1 квартала, ПИР на водопровод и канализацию 7/1 квартала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)</t>
  </si>
  <si>
    <t>733-0502-0724203-414</t>
  </si>
  <si>
    <t>Строительство инженерной инфраструктуры в 9 квартале (сети  водоснабжения, канализации , теплоснабжения и др.)    (Комплексное освоение и развитие территории ЗАТО г. Радужный в  целях жилищного строительства)</t>
  </si>
  <si>
    <t>733-0502-0724201-414</t>
  </si>
  <si>
    <t>1.8</t>
  </si>
  <si>
    <t>Строительство транформаторной подстанции в 17 квартале  (технический план)</t>
  </si>
  <si>
    <t>Муниципальная программа «Энергосбережение и повышение  надежности  энергоснабжения в топливно-энергетическом  комплексе ЗАТО г. Радужный на 2014-2016 г. г »</t>
  </si>
  <si>
    <t>733-0502-0802209-414</t>
  </si>
  <si>
    <t>Муниципальная   программа «Обеспечение населения ЗАТО г.Радужный Владимирской области питьевой водой на  2014-2016г.г.»</t>
  </si>
  <si>
    <t>733-0502-1102200-414</t>
  </si>
  <si>
    <t>Муниципальная  программа "Охрана окружающей среды ЗАТО г. Радужный на 2014-2016 годы", подпрограмма «Отходы ЗАТО г. Радужный на 2014-2016 годы»</t>
  </si>
  <si>
    <t>Бюджетные инвестиции бюджета ЗАТО г.Радужный  в экономическое развитие  муниципального унитарного предприятия "Автотранспортные перевозки ЗАТО г.Радужный Владимирской области" (для обновления автобусного парка- автобусов большой вместимости)</t>
  </si>
  <si>
    <t>Муниципальная программа "Развитие пассажирских перевозок на территории ЗАТО г.Радужный на 2014-2016 г.г."</t>
  </si>
  <si>
    <t>767-0408-1202200-452</t>
  </si>
  <si>
    <t>ВСЕГО по 2015 году</t>
  </si>
  <si>
    <t xml:space="preserve">ИСПОЛНЕНИЕ адресной инвестиционной программы развития ЗАТО г.Радужный за 3 квартал 2015 года </t>
  </si>
  <si>
    <t>Строительство многоквартирного жилого дома в 3 квартале  г. Радужного  (выполнение сезонных работ по благоустройству )</t>
  </si>
  <si>
    <t>733-0501-0754202-414 - м/б  702-0501-0757009-414-обл./б 702-0501-0754202-414 - м/б.</t>
  </si>
  <si>
    <t>702-0501-0754203-414</t>
  </si>
  <si>
    <t>Строительство двухтрансформаторной подстанции 10/0,4 кВ с распределительным устройством 10 кВ проходного типа(диспетчерский номер  ТП 15-7) по адресу:  в квартале 7/3 г. Радужный;  строительство сетей электроснабжения в 7/1 квартале (технический план)  (Развитие малоэтажного жилищного строительства на территории ЗАТО г.Радужный)</t>
  </si>
  <si>
    <t xml:space="preserve">Строительство объекта "Наружные сети  электроснабжения в квартале 7/1 ЗАТО г. Радужный Владимирской области (ТП № 15-23 с подходящими и отходящими сетями"),  строительство временной дороги  в 7/1 квартале     (Развитие малоэтажного жилищного строительства на территории ЗАТО г.Радужный)                                                                </t>
  </si>
  <si>
    <t>733-0502-0724202-414  - м/б 733-0502-0727010-414 -обл./б</t>
  </si>
  <si>
    <t>Строительство системы обеззараживания сточных вод на  очистных сооружениях северной группы второй очереди на территории ЗАТО г.Радужный Владимирской области, в том числе разработка проекта системы обеззараживания сточных вод на очистных сооружениях северной группы второй очереди на территории ЗАТО г.Радужный Владимирской области</t>
  </si>
  <si>
    <t>Работы по освещению дороги от мн.кв.д. № 5 до мн.кв.д. № 9 1 квартала</t>
  </si>
  <si>
    <t xml:space="preserve"> Подпрограмма «Приведение в нормативное состояние уличного освещения и объектов благоустройства ЗАТО г.Радужный Владимирской области на период 2014-2016 гг." муниципальной программы "Приведение в нормативное состояние улично-дорожной сети и объектов благоустройства ЗАТО г.Радужный Владимирской области на период 2014-2016гг.",</t>
  </si>
  <si>
    <t>733-0503-1322200-414-310</t>
  </si>
  <si>
    <t>Освещение территории дискотеки и близлежащей парковой зоны в МБУК "Парк культуры и отдыха" ЗАТО г.Радужный</t>
  </si>
  <si>
    <t xml:space="preserve">Подпрограмма "Комплексные меры профилактики правонарушений в ЗАТО г. Радужный Владимирской области на 2014-2016 годы" муниципальной программы "Обеспечение общественного порядка и профилактика правонарушений в ЗАТО г.Радужный на 2014-2016 г.г", </t>
  </si>
  <si>
    <t>733-0314-0312200-414-м/б,               733-0314-0317027-414- обл./б</t>
  </si>
  <si>
    <t>1.9.</t>
  </si>
  <si>
    <t>1.12</t>
  </si>
  <si>
    <t>1.13</t>
  </si>
  <si>
    <t>1.14</t>
  </si>
  <si>
    <t>733-0503-1022203-414     733-0503-1022200-414</t>
  </si>
  <si>
    <t>Строительство полигона твердых бытовых отходов (рекультивация  существующего полигона, строительство  технологической скважины),</t>
  </si>
  <si>
    <t>Приложение №8</t>
  </si>
  <si>
    <t>к постановлению администрации ЗАТО г.Радужный</t>
  </si>
  <si>
    <t>(расшифровка подписи)</t>
  </si>
  <si>
    <t>Зав.бюджетным отделом                Н.Г.Рунина</t>
  </si>
  <si>
    <t>Руководитель                          О.М.Горшкова</t>
  </si>
  <si>
    <t>Исп.В.Н.Милованова 3-67-17</t>
  </si>
  <si>
    <t>от  19.10.2015г. № 1717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</si>
</sst>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#,##0.000"/>
    <numFmt numFmtId="183" formatCode="0.000"/>
    <numFmt numFmtId="184" formatCode="#,##0.00000"/>
    <numFmt numFmtId="185" formatCode="0.0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%"/>
    <numFmt numFmtId="192" formatCode="#,##0.0000"/>
    <numFmt numFmtId="193" formatCode="#,##0.000000"/>
    <numFmt numFmtId="194" formatCode="#,##0.0000000"/>
    <numFmt numFmtId="195" formatCode="#,##0.0"/>
    <numFmt numFmtId="196" formatCode="#,##0.00000000"/>
    <numFmt numFmtId="197" formatCode="#,##0.00&quot;р.&quot;"/>
  </numFmts>
  <fonts count="56">
    <font>
      <sz val="10"/>
      <name val="Arial Cyr"/>
      <family val="0"/>
    </font>
    <font>
      <b/>
      <sz val="16"/>
      <name val="Arial CYR"/>
      <family val="2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vertical="center"/>
    </xf>
    <xf numFmtId="4" fontId="8" fillId="0" borderId="13" xfId="0" applyNumberFormat="1" applyFont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16" xfId="0" applyNumberFormat="1" applyFont="1" applyFill="1" applyBorder="1" applyAlignment="1">
      <alignment vertical="center"/>
    </xf>
    <xf numFmtId="183" fontId="7" fillId="0" borderId="17" xfId="0" applyNumberFormat="1" applyFont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wrapText="1"/>
    </xf>
    <xf numFmtId="4" fontId="8" fillId="0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/>
    </xf>
    <xf numFmtId="4" fontId="14" fillId="33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15" fillId="0" borderId="18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right" vertical="center" wrapText="1"/>
    </xf>
    <xf numFmtId="4" fontId="15" fillId="33" borderId="13" xfId="0" applyNumberFormat="1" applyFont="1" applyFill="1" applyBorder="1" applyAlignment="1">
      <alignment horizontal="right" vertical="center" wrapText="1"/>
    </xf>
    <xf numFmtId="4" fontId="14" fillId="0" borderId="13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right" vertical="center" wrapText="1"/>
    </xf>
    <xf numFmtId="4" fontId="16" fillId="33" borderId="13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34" borderId="0" xfId="0" applyFont="1" applyFill="1" applyAlignment="1">
      <alignment horizontal="left"/>
    </xf>
    <xf numFmtId="49" fontId="19" fillId="34" borderId="0" xfId="0" applyNumberFormat="1" applyFont="1" applyFill="1" applyBorder="1" applyAlignment="1">
      <alignment horizontal="center" vertical="top" shrinkToFit="1"/>
    </xf>
    <xf numFmtId="4" fontId="19" fillId="0" borderId="0" xfId="0" applyNumberFormat="1" applyFont="1" applyFill="1" applyBorder="1" applyAlignment="1">
      <alignment horizontal="right" vertical="top" shrinkToFit="1"/>
    </xf>
    <xf numFmtId="0" fontId="20" fillId="34" borderId="0" xfId="0" applyFont="1" applyFill="1" applyAlignment="1">
      <alignment horizontal="center"/>
    </xf>
    <xf numFmtId="0" fontId="20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0" fontId="18" fillId="34" borderId="19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0" fillId="34" borderId="20" xfId="0" applyFont="1" applyFill="1" applyBorder="1" applyAlignment="1">
      <alignment horizontal="center"/>
    </xf>
    <xf numFmtId="0" fontId="18" fillId="34" borderId="19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PageLayoutView="80" workbookViewId="0" topLeftCell="A1">
      <selection activeCell="A5" sqref="A5:K7"/>
    </sheetView>
  </sheetViews>
  <sheetFormatPr defaultColWidth="9.00390625" defaultRowHeight="12.75" outlineLevelRow="4"/>
  <cols>
    <col min="1" max="1" width="4.875" style="0" customWidth="1"/>
    <col min="2" max="2" width="21.625" style="0" customWidth="1"/>
    <col min="3" max="3" width="24.50390625" style="0" customWidth="1"/>
    <col min="4" max="4" width="18.125" style="0" customWidth="1"/>
    <col min="5" max="5" width="14.00390625" style="0" customWidth="1"/>
    <col min="6" max="6" width="15.875" style="0" customWidth="1"/>
    <col min="7" max="7" width="13.00390625" style="0" customWidth="1"/>
    <col min="8" max="8" width="8.50390625" style="0" customWidth="1"/>
    <col min="9" max="9" width="15.00390625" style="0" customWidth="1"/>
    <col min="10" max="10" width="14.00390625" style="0" customWidth="1"/>
    <col min="11" max="11" width="13.50390625" style="0" customWidth="1"/>
    <col min="12" max="12" width="13.875" style="0" customWidth="1"/>
    <col min="13" max="13" width="12.625" style="0" bestFit="1" customWidth="1"/>
  </cols>
  <sheetData>
    <row r="2" spans="7:10" ht="13.5">
      <c r="G2" s="56"/>
      <c r="H2" s="69" t="s">
        <v>64</v>
      </c>
      <c r="I2" s="69"/>
      <c r="J2" s="69"/>
    </row>
    <row r="3" spans="7:10" ht="13.5">
      <c r="G3" s="57" t="s">
        <v>65</v>
      </c>
      <c r="H3" s="57"/>
      <c r="I3" s="57"/>
      <c r="J3" s="57"/>
    </row>
    <row r="4" spans="7:10" ht="13.5">
      <c r="G4" s="56"/>
      <c r="H4" s="69" t="s">
        <v>70</v>
      </c>
      <c r="I4" s="69"/>
      <c r="J4" s="69"/>
    </row>
    <row r="5" spans="1:11" ht="12.75" customHeight="1">
      <c r="A5" s="86" t="s">
        <v>44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2.7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3.5" customHeight="1" thickBo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12.75" customHeight="1">
      <c r="A8" s="77" t="s">
        <v>0</v>
      </c>
      <c r="B8" s="79" t="s">
        <v>15</v>
      </c>
      <c r="C8" s="81" t="s">
        <v>20</v>
      </c>
      <c r="D8" s="83" t="s">
        <v>8</v>
      </c>
      <c r="E8" s="73" t="s">
        <v>9</v>
      </c>
      <c r="F8" s="75" t="s">
        <v>19</v>
      </c>
      <c r="G8" s="76"/>
      <c r="H8" s="85" t="s">
        <v>7</v>
      </c>
      <c r="I8" s="85" t="s">
        <v>10</v>
      </c>
      <c r="J8" s="88" t="s">
        <v>19</v>
      </c>
      <c r="K8" s="89"/>
    </row>
    <row r="9" spans="1:11" ht="90" customHeight="1" thickBot="1">
      <c r="A9" s="78"/>
      <c r="B9" s="80"/>
      <c r="C9" s="82"/>
      <c r="D9" s="84"/>
      <c r="E9" s="74"/>
      <c r="F9" s="23" t="s">
        <v>17</v>
      </c>
      <c r="G9" s="23" t="s">
        <v>18</v>
      </c>
      <c r="H9" s="80"/>
      <c r="I9" s="80"/>
      <c r="J9" s="23" t="s">
        <v>17</v>
      </c>
      <c r="K9" s="23" t="s">
        <v>18</v>
      </c>
    </row>
    <row r="10" spans="1:11" ht="13.5" thickBot="1">
      <c r="A10" s="4">
        <v>1</v>
      </c>
      <c r="B10" s="3">
        <v>2</v>
      </c>
      <c r="C10" s="3">
        <v>3</v>
      </c>
      <c r="D10" s="11">
        <v>4</v>
      </c>
      <c r="E10" s="2">
        <v>5</v>
      </c>
      <c r="F10" s="8">
        <v>6</v>
      </c>
      <c r="G10" s="8">
        <v>8</v>
      </c>
      <c r="H10" s="8">
        <v>9</v>
      </c>
      <c r="I10" s="7">
        <v>10</v>
      </c>
      <c r="J10" s="7">
        <v>11</v>
      </c>
      <c r="K10" s="12">
        <v>12</v>
      </c>
    </row>
    <row r="11" spans="1:11" ht="17.25">
      <c r="A11" s="70" t="s">
        <v>1</v>
      </c>
      <c r="B11" s="71"/>
      <c r="C11" s="72"/>
      <c r="D11" s="9"/>
      <c r="E11" s="5"/>
      <c r="F11" s="5"/>
      <c r="G11" s="5"/>
      <c r="H11" s="5"/>
      <c r="I11" s="6"/>
      <c r="J11" s="6"/>
      <c r="K11" s="1"/>
    </row>
    <row r="12" spans="1:11" ht="96">
      <c r="A12" s="34" t="s">
        <v>2</v>
      </c>
      <c r="B12" s="24" t="s">
        <v>21</v>
      </c>
      <c r="C12" s="25" t="s">
        <v>22</v>
      </c>
      <c r="D12" s="26" t="s">
        <v>23</v>
      </c>
      <c r="E12" s="27">
        <f>F12+G12+H12</f>
        <v>2300000</v>
      </c>
      <c r="F12" s="15"/>
      <c r="G12" s="17">
        <v>2300000</v>
      </c>
      <c r="H12" s="49"/>
      <c r="I12" s="49">
        <f>J12+K12</f>
        <v>0</v>
      </c>
      <c r="J12" s="49">
        <v>0</v>
      </c>
      <c r="K12" s="5">
        <v>0</v>
      </c>
    </row>
    <row r="13" spans="1:11" ht="96">
      <c r="A13" s="34" t="s">
        <v>3</v>
      </c>
      <c r="B13" s="28" t="s">
        <v>45</v>
      </c>
      <c r="C13" s="25" t="s">
        <v>22</v>
      </c>
      <c r="D13" s="26" t="s">
        <v>24</v>
      </c>
      <c r="E13" s="27">
        <f aca="true" t="shared" si="0" ref="E13:E25">F13+G13+H13</f>
        <v>2510000</v>
      </c>
      <c r="F13" s="15"/>
      <c r="G13" s="16">
        <v>2510000</v>
      </c>
      <c r="H13" s="49"/>
      <c r="I13" s="49">
        <f aca="true" t="shared" si="1" ref="I13:I25">J13+K13</f>
        <v>1999817.88</v>
      </c>
      <c r="J13" s="49">
        <v>0</v>
      </c>
      <c r="K13" s="5">
        <v>1999817.88</v>
      </c>
    </row>
    <row r="14" spans="1:11" ht="96">
      <c r="A14" s="34" t="s">
        <v>4</v>
      </c>
      <c r="B14" s="29" t="s">
        <v>25</v>
      </c>
      <c r="C14" s="25" t="s">
        <v>22</v>
      </c>
      <c r="D14" s="35" t="s">
        <v>46</v>
      </c>
      <c r="E14" s="27">
        <f t="shared" si="0"/>
        <v>26740000</v>
      </c>
      <c r="F14" s="15">
        <v>22522000</v>
      </c>
      <c r="G14" s="18">
        <v>4218000</v>
      </c>
      <c r="H14" s="49"/>
      <c r="I14" s="49">
        <f t="shared" si="1"/>
        <v>0</v>
      </c>
      <c r="J14" s="49">
        <v>0</v>
      </c>
      <c r="K14" s="5">
        <v>0</v>
      </c>
    </row>
    <row r="15" spans="1:11" ht="96">
      <c r="A15" s="34" t="s">
        <v>5</v>
      </c>
      <c r="B15" s="29" t="s">
        <v>26</v>
      </c>
      <c r="C15" s="25" t="s">
        <v>22</v>
      </c>
      <c r="D15" s="26" t="s">
        <v>47</v>
      </c>
      <c r="E15" s="27">
        <f t="shared" si="0"/>
        <v>1450000</v>
      </c>
      <c r="F15" s="15"/>
      <c r="G15" s="19">
        <v>1450000</v>
      </c>
      <c r="H15" s="49"/>
      <c r="I15" s="49">
        <f t="shared" si="1"/>
        <v>1450000</v>
      </c>
      <c r="J15" s="49">
        <v>0</v>
      </c>
      <c r="K15" s="5">
        <v>1450000</v>
      </c>
    </row>
    <row r="16" spans="1:13" ht="192">
      <c r="A16" s="34" t="s">
        <v>11</v>
      </c>
      <c r="B16" s="32" t="s">
        <v>48</v>
      </c>
      <c r="C16" s="32" t="s">
        <v>27</v>
      </c>
      <c r="D16" s="37" t="s">
        <v>28</v>
      </c>
      <c r="E16" s="38">
        <f t="shared" si="0"/>
        <v>7968200</v>
      </c>
      <c r="F16" s="39"/>
      <c r="G16" s="40">
        <v>7968200</v>
      </c>
      <c r="H16" s="49"/>
      <c r="I16" s="49">
        <f t="shared" si="1"/>
        <v>0</v>
      </c>
      <c r="J16" s="49">
        <v>0</v>
      </c>
      <c r="K16" s="10">
        <v>0</v>
      </c>
      <c r="M16" s="36"/>
    </row>
    <row r="17" spans="1:13" ht="156">
      <c r="A17" s="34" t="s">
        <v>12</v>
      </c>
      <c r="B17" s="41" t="s">
        <v>49</v>
      </c>
      <c r="C17" s="32" t="s">
        <v>27</v>
      </c>
      <c r="D17" s="37" t="s">
        <v>50</v>
      </c>
      <c r="E17" s="38">
        <f t="shared" si="0"/>
        <v>11190000</v>
      </c>
      <c r="F17" s="39">
        <v>8075000</v>
      </c>
      <c r="G17" s="42">
        <v>3115000</v>
      </c>
      <c r="H17" s="49"/>
      <c r="I17" s="49">
        <f t="shared" si="1"/>
        <v>1072757.02</v>
      </c>
      <c r="J17" s="49">
        <v>0</v>
      </c>
      <c r="K17" s="49">
        <v>1072757.02</v>
      </c>
      <c r="M17" s="36"/>
    </row>
    <row r="18" spans="1:13" ht="180">
      <c r="A18" s="34" t="s">
        <v>13</v>
      </c>
      <c r="B18" s="28" t="s">
        <v>29</v>
      </c>
      <c r="C18" s="25" t="s">
        <v>27</v>
      </c>
      <c r="D18" s="26" t="s">
        <v>30</v>
      </c>
      <c r="E18" s="27">
        <f t="shared" si="0"/>
        <v>1510000</v>
      </c>
      <c r="F18" s="15"/>
      <c r="G18" s="16">
        <v>1510000</v>
      </c>
      <c r="H18" s="49"/>
      <c r="I18" s="49">
        <f t="shared" si="1"/>
        <v>882188.38</v>
      </c>
      <c r="J18" s="49">
        <v>0</v>
      </c>
      <c r="K18" s="49">
        <v>882188.38</v>
      </c>
      <c r="M18" s="36"/>
    </row>
    <row r="19" spans="1:11" ht="108">
      <c r="A19" s="34" t="s">
        <v>33</v>
      </c>
      <c r="B19" s="30" t="s">
        <v>31</v>
      </c>
      <c r="C19" s="31" t="s">
        <v>27</v>
      </c>
      <c r="D19" s="26" t="s">
        <v>32</v>
      </c>
      <c r="E19" s="27">
        <f t="shared" si="0"/>
        <v>8000000</v>
      </c>
      <c r="F19" s="15"/>
      <c r="G19" s="16">
        <v>8000000</v>
      </c>
      <c r="H19" s="49"/>
      <c r="I19" s="49">
        <f t="shared" si="1"/>
        <v>1846522</v>
      </c>
      <c r="J19" s="49">
        <v>0</v>
      </c>
      <c r="K19" s="49">
        <v>1846522</v>
      </c>
    </row>
    <row r="20" spans="1:11" ht="72">
      <c r="A20" s="34" t="s">
        <v>58</v>
      </c>
      <c r="B20" s="30" t="s">
        <v>34</v>
      </c>
      <c r="C20" s="31" t="s">
        <v>35</v>
      </c>
      <c r="D20" s="26" t="s">
        <v>36</v>
      </c>
      <c r="E20" s="27">
        <f t="shared" si="0"/>
        <v>30000</v>
      </c>
      <c r="F20" s="15"/>
      <c r="G20" s="16">
        <v>30000</v>
      </c>
      <c r="H20" s="49"/>
      <c r="I20" s="49">
        <f t="shared" si="1"/>
        <v>17407.15</v>
      </c>
      <c r="J20" s="49"/>
      <c r="K20" s="49">
        <v>17407.15</v>
      </c>
    </row>
    <row r="21" spans="1:11" ht="192">
      <c r="A21" s="34" t="s">
        <v>14</v>
      </c>
      <c r="B21" s="30" t="s">
        <v>51</v>
      </c>
      <c r="C21" s="31" t="s">
        <v>37</v>
      </c>
      <c r="D21" s="26" t="s">
        <v>38</v>
      </c>
      <c r="E21" s="27">
        <f t="shared" si="0"/>
        <v>2734820</v>
      </c>
      <c r="F21" s="15"/>
      <c r="G21" s="16">
        <v>2734820</v>
      </c>
      <c r="H21" s="49"/>
      <c r="I21" s="49">
        <f t="shared" si="1"/>
        <v>1533419.53</v>
      </c>
      <c r="J21" s="49"/>
      <c r="K21" s="49">
        <v>1533419.53</v>
      </c>
    </row>
    <row r="22" spans="1:11" ht="72">
      <c r="A22" s="34" t="s">
        <v>16</v>
      </c>
      <c r="B22" s="30" t="s">
        <v>63</v>
      </c>
      <c r="C22" s="31" t="s">
        <v>39</v>
      </c>
      <c r="D22" s="26" t="s">
        <v>62</v>
      </c>
      <c r="E22" s="27">
        <f t="shared" si="0"/>
        <v>7410000</v>
      </c>
      <c r="F22" s="15"/>
      <c r="G22" s="16">
        <v>7410000</v>
      </c>
      <c r="H22" s="49"/>
      <c r="I22" s="49">
        <f t="shared" si="1"/>
        <v>14580</v>
      </c>
      <c r="J22" s="49"/>
      <c r="K22" s="49">
        <v>14580</v>
      </c>
    </row>
    <row r="23" spans="1:11" ht="132">
      <c r="A23" s="34" t="s">
        <v>59</v>
      </c>
      <c r="B23" s="30" t="s">
        <v>40</v>
      </c>
      <c r="C23" s="29" t="s">
        <v>41</v>
      </c>
      <c r="D23" s="26" t="s">
        <v>42</v>
      </c>
      <c r="E23" s="27">
        <f t="shared" si="0"/>
        <v>900000</v>
      </c>
      <c r="F23" s="15"/>
      <c r="G23" s="20">
        <v>900000</v>
      </c>
      <c r="H23" s="49"/>
      <c r="I23" s="49">
        <f t="shared" si="1"/>
        <v>900000</v>
      </c>
      <c r="J23" s="49">
        <v>0</v>
      </c>
      <c r="K23" s="49">
        <v>900000</v>
      </c>
    </row>
    <row r="24" spans="1:11" ht="156">
      <c r="A24" s="34" t="s">
        <v>60</v>
      </c>
      <c r="B24" s="32" t="s">
        <v>52</v>
      </c>
      <c r="C24" s="31" t="s">
        <v>53</v>
      </c>
      <c r="D24" s="26" t="s">
        <v>54</v>
      </c>
      <c r="E24" s="27">
        <f t="shared" si="0"/>
        <v>201378</v>
      </c>
      <c r="F24" s="15"/>
      <c r="G24" s="21">
        <v>201378</v>
      </c>
      <c r="H24" s="49"/>
      <c r="I24" s="49">
        <f t="shared" si="1"/>
        <v>201378</v>
      </c>
      <c r="J24" s="49">
        <v>0</v>
      </c>
      <c r="K24" s="49">
        <v>201378</v>
      </c>
    </row>
    <row r="25" spans="1:11" ht="120">
      <c r="A25" s="34" t="s">
        <v>61</v>
      </c>
      <c r="B25" s="32" t="s">
        <v>55</v>
      </c>
      <c r="C25" s="31" t="s">
        <v>56</v>
      </c>
      <c r="D25" s="33" t="s">
        <v>57</v>
      </c>
      <c r="E25" s="27">
        <f t="shared" si="0"/>
        <v>428000</v>
      </c>
      <c r="F25" s="15">
        <v>350000</v>
      </c>
      <c r="G25" s="22">
        <v>78000</v>
      </c>
      <c r="H25" s="40"/>
      <c r="I25" s="40">
        <f t="shared" si="1"/>
        <v>423570</v>
      </c>
      <c r="J25" s="40">
        <v>350000</v>
      </c>
      <c r="K25" s="40">
        <v>73570</v>
      </c>
    </row>
    <row r="26" spans="1:11" ht="23.25" thickBot="1">
      <c r="A26" s="13"/>
      <c r="B26" s="48" t="s">
        <v>6</v>
      </c>
      <c r="C26" s="50"/>
      <c r="D26" s="51"/>
      <c r="E26" s="52">
        <f>SUM(E12:E25)</f>
        <v>73372398</v>
      </c>
      <c r="F26" s="52">
        <f>SUM(F12:F25)</f>
        <v>30947000</v>
      </c>
      <c r="G26" s="52">
        <f>SUM(G12:G25)</f>
        <v>42425398</v>
      </c>
      <c r="H26" s="43"/>
      <c r="I26" s="43">
        <f>J26+K26</f>
        <v>10341639.96</v>
      </c>
      <c r="J26" s="44">
        <f>SUM(J12:J25)</f>
        <v>350000</v>
      </c>
      <c r="K26" s="44">
        <f>SUM(K12:K25)</f>
        <v>9991639.96</v>
      </c>
    </row>
    <row r="27" spans="1:11" ht="15.75" thickBot="1">
      <c r="A27" s="14"/>
      <c r="B27" s="53" t="s">
        <v>43</v>
      </c>
      <c r="C27" s="54"/>
      <c r="D27" s="54"/>
      <c r="E27" s="52">
        <f>F27+G27</f>
        <v>73372398</v>
      </c>
      <c r="F27" s="55">
        <f>F26</f>
        <v>30947000</v>
      </c>
      <c r="G27" s="55">
        <f>G26</f>
        <v>42425398</v>
      </c>
      <c r="H27" s="45"/>
      <c r="I27" s="43">
        <f>I26</f>
        <v>10341639.96</v>
      </c>
      <c r="J27" s="43">
        <f>SUM(J12:J26)</f>
        <v>700000</v>
      </c>
      <c r="K27" s="44">
        <f>K26</f>
        <v>9991639.96</v>
      </c>
    </row>
    <row r="28" spans="1:11" ht="12.75">
      <c r="A28" s="46"/>
      <c r="B28" s="46"/>
      <c r="C28" s="46"/>
      <c r="D28" s="46"/>
      <c r="E28" s="46"/>
      <c r="F28" s="47"/>
      <c r="G28" s="46"/>
      <c r="H28" s="46"/>
      <c r="I28" s="46"/>
      <c r="J28" s="46"/>
      <c r="K28" s="46"/>
    </row>
    <row r="29" spans="2:4" ht="12.75">
      <c r="B29" s="65"/>
      <c r="C29" s="65"/>
      <c r="D29" s="65"/>
    </row>
    <row r="30" spans="1:6" ht="48" customHeight="1" outlineLevel="4">
      <c r="A30" s="58"/>
      <c r="B30" s="64" t="s">
        <v>68</v>
      </c>
      <c r="C30" s="64"/>
      <c r="D30" s="64"/>
      <c r="E30" s="59"/>
      <c r="F30" s="60"/>
    </row>
    <row r="31" spans="1:6" ht="12.75" outlineLevel="4">
      <c r="A31" s="61"/>
      <c r="B31" s="67" t="s">
        <v>66</v>
      </c>
      <c r="C31" s="67"/>
      <c r="D31" s="67"/>
      <c r="E31" s="59"/>
      <c r="F31" s="60"/>
    </row>
    <row r="32" spans="1:6" ht="12.75" outlineLevel="4">
      <c r="A32" s="62"/>
      <c r="B32" s="63"/>
      <c r="C32" s="63"/>
      <c r="D32" s="63"/>
      <c r="E32" s="59"/>
      <c r="F32" s="60"/>
    </row>
    <row r="33" spans="1:6" ht="12.75" outlineLevel="4">
      <c r="A33" s="58"/>
      <c r="B33" s="68" t="s">
        <v>67</v>
      </c>
      <c r="C33" s="68"/>
      <c r="D33" s="68"/>
      <c r="E33" s="59"/>
      <c r="F33" s="60"/>
    </row>
    <row r="34" spans="1:6" ht="12.75" outlineLevel="4">
      <c r="A34" s="62"/>
      <c r="B34" s="67"/>
      <c r="C34" s="67"/>
      <c r="D34" s="67"/>
      <c r="E34" s="59"/>
      <c r="F34" s="60"/>
    </row>
    <row r="35" spans="2:3" ht="12.75">
      <c r="B35" s="66" t="s">
        <v>69</v>
      </c>
      <c r="C35" s="66"/>
    </row>
  </sheetData>
  <sheetProtection/>
  <mergeCells count="16">
    <mergeCell ref="C8:C9"/>
    <mergeCell ref="D8:D9"/>
    <mergeCell ref="I8:I9"/>
    <mergeCell ref="A5:K7"/>
    <mergeCell ref="J8:K8"/>
    <mergeCell ref="H8:H9"/>
    <mergeCell ref="B31:D31"/>
    <mergeCell ref="B33:D33"/>
    <mergeCell ref="B34:D34"/>
    <mergeCell ref="H2:J2"/>
    <mergeCell ref="H4:J4"/>
    <mergeCell ref="A11:C11"/>
    <mergeCell ref="E8:E9"/>
    <mergeCell ref="F8:G8"/>
    <mergeCell ref="A8:A9"/>
    <mergeCell ref="B8:B9"/>
  </mergeCells>
  <printOptions/>
  <pageMargins left="0.4330708661417323" right="0.1968503937007874" top="0.35433070866141736" bottom="0.31496062992125984" header="0.2362204724409449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2015-10-16T10:44:39Z</cp:lastPrinted>
  <dcterms:created xsi:type="dcterms:W3CDTF">2003-09-04T04:22:27Z</dcterms:created>
  <dcterms:modified xsi:type="dcterms:W3CDTF">2015-10-20T10:25:17Z</dcterms:modified>
  <cp:category/>
  <cp:version/>
  <cp:contentType/>
  <cp:contentStatus/>
</cp:coreProperties>
</file>